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5\ZAPROSZENIE\"/>
    </mc:Choice>
  </mc:AlternateContent>
  <xr:revisionPtr revIDLastSave="0" documentId="13_ncr:1_{88B839D3-1B13-452B-8525-C27DF5D2DD78}" xr6:coauthVersionLast="47" xr6:coauthVersionMax="47" xr10:uidLastSave="{00000000-0000-0000-0000-000000000000}"/>
  <bookViews>
    <workbookView xWindow="-120" yWindow="-120" windowWidth="24240" windowHeight="13140" xr2:uid="{0D12D252-6E5C-4988-A749-8C16EF27D0F0}"/>
  </bookViews>
  <sheets>
    <sheet name="Załącznik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M15" i="1" s="1"/>
  <c r="I15" i="1"/>
  <c r="K14" i="1"/>
  <c r="J14" i="1"/>
  <c r="M14" i="1" s="1"/>
  <c r="I14" i="1"/>
  <c r="L14" i="1" s="1"/>
  <c r="L18" i="1" s="1"/>
  <c r="K11" i="1"/>
  <c r="I11" i="1"/>
  <c r="L11" i="1" s="1"/>
  <c r="M18" i="1" l="1"/>
  <c r="K18" i="1"/>
  <c r="J11" i="1"/>
  <c r="M11" i="1" s="1"/>
  <c r="K17" i="1" l="1"/>
  <c r="I17" i="1"/>
  <c r="L17" i="1" s="1"/>
  <c r="K16" i="1"/>
  <c r="I16" i="1"/>
  <c r="J16" i="1" s="1"/>
  <c r="M16" i="1" s="1"/>
  <c r="K13" i="1"/>
  <c r="I13" i="1"/>
  <c r="L13" i="1" s="1"/>
  <c r="K12" i="1"/>
  <c r="I12" i="1"/>
  <c r="J12" i="1" s="1"/>
  <c r="M12" i="1" s="1"/>
  <c r="K10" i="1"/>
  <c r="I10" i="1"/>
  <c r="J10" i="1" s="1"/>
  <c r="M10" i="1" s="1"/>
  <c r="K9" i="1"/>
  <c r="I9" i="1"/>
  <c r="L9" i="1" s="1"/>
  <c r="K8" i="1"/>
  <c r="I8" i="1"/>
  <c r="J8" i="1" s="1"/>
  <c r="M8" i="1" s="1"/>
  <c r="K7" i="1"/>
  <c r="I7" i="1"/>
  <c r="J7" i="1" s="1"/>
  <c r="M7" i="1" s="1"/>
  <c r="K6" i="1"/>
  <c r="I6" i="1"/>
  <c r="L6" i="1" s="1"/>
  <c r="K5" i="1"/>
  <c r="I5" i="1"/>
  <c r="L5" i="1" s="1"/>
  <c r="K4" i="1"/>
  <c r="I4" i="1"/>
  <c r="J4" i="1" s="1"/>
  <c r="M4" i="1" s="1"/>
  <c r="L10" i="1" l="1"/>
  <c r="L7" i="1"/>
  <c r="J5" i="1"/>
  <c r="M5" i="1" s="1"/>
  <c r="L4" i="1"/>
  <c r="J6" i="1"/>
  <c r="M6" i="1" s="1"/>
  <c r="L8" i="1"/>
  <c r="J9" i="1"/>
  <c r="M9" i="1" s="1"/>
  <c r="L12" i="1"/>
  <c r="J13" i="1"/>
  <c r="M13" i="1" s="1"/>
  <c r="L16" i="1"/>
  <c r="J17" i="1"/>
  <c r="M17" i="1" s="1"/>
</calcChain>
</file>

<file path=xl/sharedStrings.xml><?xml version="1.0" encoding="utf-8"?>
<sst xmlns="http://schemas.openxmlformats.org/spreadsheetml/2006/main" count="75" uniqueCount="53">
  <si>
    <t>Lp.</t>
  </si>
  <si>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</si>
  <si>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</si>
  <si>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</si>
  <si>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</si>
  <si>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</si>
  <si>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</si>
  <si>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</si>
  <si>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</si>
  <si>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1.</t>
  </si>
  <si>
    <t>19520000-7</t>
  </si>
  <si>
    <t>szt.</t>
  </si>
  <si>
    <t>2.</t>
  </si>
  <si>
    <t>3.</t>
  </si>
  <si>
    <t>4.</t>
  </si>
  <si>
    <t>5.</t>
  </si>
  <si>
    <t>39518000-6</t>
  </si>
  <si>
    <t>szt</t>
  </si>
  <si>
    <t>6.</t>
  </si>
  <si>
    <t>7.</t>
  </si>
  <si>
    <t>8.</t>
  </si>
  <si>
    <t>33141116-6</t>
  </si>
  <si>
    <t>zestaw</t>
  </si>
  <si>
    <t>9.</t>
  </si>
  <si>
    <t>10.</t>
  </si>
  <si>
    <t>11.</t>
  </si>
  <si>
    <t>12.</t>
  </si>
  <si>
    <t>13.</t>
  </si>
  <si>
    <t>Razem</t>
  </si>
  <si>
    <t>Osłona foliowa sterylna na przewody do koagulacji i na operacyjną kamerę wideo 2,5mx15cm, pakowany pojedynczo.</t>
  </si>
  <si>
    <t>Osłona foliowa, sterylna na ramię C do apartów rentgenowskich 250x118 cm, pakowana pojedynczo</t>
  </si>
  <si>
    <t>Osłona sterylna na ramię C typu beret średnica 80-85cm na RTG, z gumką, pakowana pojedynczo</t>
  </si>
  <si>
    <t>Osłona sterylna wysokiej rozdzielczości kompatybilna z mikroskopem operacyjnym Mitaka model MM90. 1 opak. = 10 szt.</t>
  </si>
  <si>
    <t xml:space="preserve">Osłony na kończynę z taśmą 25cmx80 cm (+/-10cm) laminat min. dwuwarstwowy folia PE/ polipropylen o gramaturze min 63g/m2, sterylne,  </t>
  </si>
  <si>
    <t>Zestaw do embolizacji sterylny podwójnie pakowany 
Minimalny skład wymiary i parametry zestawu:                                                                                                                                                                    
1. Sterylny 1.fartuch chirurgiczny L - 1szt.
2. Sterylny fartuch chirurgiczny XL - 2szt.
3. Papier krepowy 60x60cm - 1 szt.
4. Serweta do angiografii o wymiarach  min. 240 x min. 350 cm, posiadająca dwa samoprzylepne otwory w okolicach tt. udowych i dwa w okolicach tt. promieniowych, otoczone warstwą chłonną (min. 120 x 150 cm), boki serwety przykrywające panele boczne angiografu z folii przeźroczystej po obu stronach serwety - 1szt.
5. Osłona na stół narzędziowy  o wymiarach min. 150 x 190 cm, obszar chłonny min. 75 x 190 cm - 1szt.
6. Osłona na aparaturę foliową, o śr. 110-130 cm, przeźroczysta, okrągła, z gumką - 2szt.
7. Osłona na aparaturę foliowa, o śr. 150 cm , przeźroczysta, okrągła, z gumką - 1szt.
8. Strzykawka 10ml 3-częsciowa LL – 5 szt.
9. Strzykawka 20ml 3-częściowa LL – 2 szt.
10. Strzykawka 5ml 3-częściowa LL - 2szt.
11. Strzykawka 3ml 3-częściowa LL - 2szt.
12. Skalpel chirurgiczny nr 11 bezpieczny, zintegrowana plastikowa rączka z przeźroczystą osłonką, z mechanizmem blokującym, pozwalającym na obsługę jedną ręką – 1 szt.
13. Igła iniekcyjna 21G 40mm  - 1szt.
14. Igła iniekcyjna 18G 40mm – 1 szt.
15. Kranik trójdrożny z przeźroczystym drenem dł. 10-25 cm,  elastycznym, wykonanym z miękkiego materiału, minimalne tolerowane ciśnienie 300 PSI, standardowe łączenie luer-lock, obrotowy bez zastawki - 1szt.
16. Miska z polipropylenu .125-130   ml z podziałką, przeźroczysta - 1szt.
17. Miska plastikowa 125-130 ml z podziałką, przeźroczysta - 1szt.
18. Miska z polipropylenu 250-260 ml z podziałką, przeźroczysta - 1szt.
19. Miska z polipropylenu 2500 - 2600 ml, niebieska, z wrąbkami – 2 szt.
20. Taca z polipropylenu wymiar 40x30x6 cm, 8000ml,  - 1szt.
21. Podkład chłonny, wymiary 60x90 cm - 1szt.
22. Kompres gazowy 10x10cm (gaza 17-nitkowa, 32-warstwowy, biały) – 100 szt.
23. Kleszczyki 14-20cm, zagięte, typu pean – 1 szt
W poz. 4 serweta do angiografii wykonana z laminatu dwuwarstwowego (w strefie krytycznej trójwarstwowego): włóknina wiskozowa o gramaturze min 23g/m2, folia polietylenowa o gramaturze 40 mikronów oraz w strefie krytycznej  dodatkowa warstwa chłonna włóknina wiskozowa / poliester o gramaturze min 50g/m2. Boki serwety przykrywające panele boczne angiografu wykonane z folii przeźroczystej z obu stron serwety. 
W poz. 1 oraz 2 fartuch chirurgiczny jednorazowy jałowy z włókniny bawełnopodobnej typu spunlaced o gramaturze min. 68 g/m2 z. Pakowane indywidualnie z ręcznikami do osuszania rąk, sterylnie zgrzewane w op. papierowo-foliowym.estaw sterylizowany radiacyjnie. Opakowanie typu TYVEK  wyposażone w informację o kierunku otwierania oraz 4 etykiety samoprzylepne typu TAG służące do archiwizacji danych. Na każdej etykiecie samoprzylepnej,  znajdują się następujące informacje : numer ref., data ważności, nr serii, dane wytwórcy oraz kod kreskowy. 
Spełnia wymogi aktualnej normy PN-EN 13795-1.</t>
  </si>
  <si>
    <t>Zestaw do alloplastyki stawu biodrowego i kolanowego:
Serwety wykonane z chłonnego i nieprzemakalnego laminatu dwuwarstwowego o gramaturze min.60 g/m2 w strefie krytycznej wyposażone we wzmocnienie wysokochłonne min.80 g/m2, zintegrowana z dwoma podwójnymi organizatorami przewodów. Łączna gramatura w strefie krytycznej min.140 g/m2:
•	1 x serweta samoprzylepna o wymiarach 230 cm x 260 cm(+/- 5 cm) , z wycięciem "U" o wymiarach 20 cm x 100 cm
•	1 x serweta samoprzylepna o wymiarach 150cm x 240cm (+/- 5 cm)
•	1 x serweta samoprzylepna o wymiarach 180 cm x 180 cm (+/- 5 cm)
•	2 x serweta samoprzylepna o wymiarach 75cm x 90cm DWUWARSTWOWA
•	4 x taśma samoprzylepna o wymiarach 10 cm x 50 cm
•	1 x bandaż elastyczny o wymiarach 15cm x 5m
•	1 x wzmocniona osłona (serweta) na stolik Mayo o wymiarach 80 cm x 145 cm (+/- 5 cm) 
•	1 x serweta wzmocniona na stół instrumentalny stanowiąca owinięcie zestawu o wymiarach 150 cm x 190 cm. (+/- 10 cm)
• 1x osłona na kończynę z taśmą 35cm x120 cm laminat min. dwuwarstwowy folia PE/ polipropylen o gramaturze min 63g/m2, sterylne,  
• fartuchy operacyjne XL x 3, L x 1
• kieszeń samoprzylepna 40x30
• 1 x licznik igieł na 20 szt., magnes i pianka, usuwacz ostrzy, 
• 1 x czyścik do koagulacji
• 1 x taśma chirurgiuczna typu rzep 2x22 cm                                                                                                                                                                                                                     Wszystkie składowe zestawu zawinięte w dodatkową serwetę 2-warstwową, celulozowo - foliową o gramaturze  min. 54g/m2 i chłonności min.180%,  stanowiącą pierwsze, zewnętrzne owinięcie zestawu. Zestaw sterylny. Opakowanie folia-paier lub typu TYVEC wyposażone w informację o kierunku otwierania oraz 4 etykiety samoprzylepne typu TAG służące do archiwizacji danych. Na każdej etykiecie samoprzylepnej,  znajdują się następujące informacje : numer ref., data ważności, nr serii, dane wytwórcy 
Spełnia wymogi aktualnej normy PN-EN 13795-1.</t>
  </si>
  <si>
    <t>Zestaw serwet do przezskórnej litotrypsji: 
Serwety wykonane z chłonnego i nieprzemakalnego laminatu dwuwarstwowego o gramaturze  min.60 g/m2.
•1 x serweta o wymiarach 180cm x 300cm  z samoprzylepnym otworem prostokątnym o wymiarach 21.5cm x 24cm, zintegrowana z długim workiem z usztywnionym brzegiem do zbiórki płynów o wymiarach 55cm x 120cm
•1 x serweta wzmocniona na stół instrumentalny stanowiąca owinięcie zestawu o wymiarach 150 cm x 190 cm.(+/- 10 cm)
Serweta na stolik instrumentariuszki wykonana z warstwy nieprzemakalnej folii PE o gramaturze min. 40 g/m2, wzmocniona hydrofilową włókniną polipropylenową o wymiarach min. 65 cm x 190 cm i gramaturze min. 37 g/m2. Łączna gramatura w strefie chłonnej - min. 77g/m2.                                                                     
Owinięcie zestawu w dodatkową serwetę 2-warstwową, celulozowo - foliową o gramaturze min.54g/m2 i chłonności min.180%,. 
Zestaw sterylny. Opakowanie folia-papier / typu TYVEK wyposażone w informację o kierunku otwierania oraz 4 etykiety samoprzylepne typu TAG służące do archiwizacji danych. Na każdej etykiecie samoprzylepnej,  znajdują się następujące informacje : numer ref., data ważności, nr serii, dane wytwórcy . 
Spełnia wymogi aktualnej normy PN-EN 13795-1.</t>
  </si>
  <si>
    <t>Zestaw serwet uniwersalnych:
Serwety wykonane z hydrofobowej włókniny dwuwarstwowej typu SMS o gramaturze  min.50 g/m2,  w strefie krytycznej wyposażone w wzmocnienie wysokochłonne o gramaturze min.80 g/m2, zintegrowane z organizatorami przewodów:rzepy -
•	1 x serweta samoprzylepna o wymiarach 170cm x 240cm (+/- 10 cm), wzmocnienie o wymiarach  min.30 cm x 80 cm
•	1 x serweta samoprzylepna o wymiarach 170cm x 180cm,(+/- 10 cm) wzmocnienie o wymiarach min. 50 cm x 80 cm
•	2 x wysokochłonna serweta samoprzylepna o wymiarach 75cm x 90cm  (+/- 5 cm) i gramaturze  min. 96 g/m2
•	4 x ręcznik chłonny o wymiarach 30 cm x 30 cm (+10 cm)
•	1 x taśma samoprzylepna o wymiarach 10 cm x 50 cm 
•	1 x wzmocniona osłona (serweta) na stolik Mayo o wymiarach 80 cm x 145 cm (+/- 5 cm)
•	1 x serweta wzmocniona na stół narzędziowy  stanowiąca owinięcie zestawu o wymiarach 150 cm x 190 cm.(+/- 10 cm)
- Serweta na stolik instrumentariuszki wykonana z warstwy nieprzemakalnej folii PE o gramaturze min.40 g/m2, wzmocniona hydrofilową włókniną polipropylenową o wymiarach min. 65 cm x 190 cm i gramaturze min.37 g/m2. Łączna gramatura w strefie chłonnej -  min.77g/m2.
 - Serweta na stolik Mayo wykonana z folii PE o gramaturze min. 50 g/m2 wzmocniona chłonną włókniną polipropylenową o wymiarachmin. 60 cm x 145 cm i gramaturze min.37 g/m2. Łączna gramatura w strefie wzmocnionej min.87 g/m2. Osłona w postaci worka , składana  z zaznaczonym kierunkiem rozwijania.
Wszystkie składowe zestawu zawinięte w dodatkową serwetę 2-warstwową, celulozowo - foliową o gramaturze min.54g/m2 i chłonności min.180%, stanowiącą pierwsze, zewnętrzne owinięcie zestawu. 
Zestaw sterylne. Opakowanie folia-papier lub typu TYVEK  wyposażone w informację o kierunku otwierania oraz 4 etykiety samoprzylepne typu TAG służące do archiwizacji danych. Na każdej etykiecie samoprzylepnej,  znajdują się następujące informacje : numer ref., data ważności, nr serii, dane wytwórcy oraz 
Spełnia wymogi aktualnej normy PN-EN 13795-1.</t>
  </si>
  <si>
    <t>Zestaw serwet pediatrycznych, uniwersalnych wzmocniony o minimalnym składzie:
Serwety wykonane z chłonnego i nieprzemakalnego laminatu dwuwarstwowego o gramaturze min.60 g/m2 w strefie krytycznej wyposażona we wzmocnienie wysokochłonne o gramaturze min.80 g/m2, zintegrowana z dwoma organizatorami przewodów. Łączna gramatura w strefie wzmocnionej  min.140 g/m2. Serwety wyposażone w taśmę lepną PEDIATRYCZNĄ o szerokości 2,5cm.
•	1 x serweta samoprzylepna o wymiarach 150cm x 240cm
•	1 x serweta samoprzylepna o wymiarach 180cm x 180cm
•	2 x serweta samoprzylepna o wymiarach 75cm x 75cm, wzmocnienie o wymiarach 25 cm x 60 cm
•	4 x ręcznik chłonny o wymiarach 30 cm x 30 cm (+ 10 cm)
•	1 x taśma samoprzylepna o wymiarach 10 cm x 50 cm
•	1 x wzmocniona osłona (serweta) na stolik Mayo o wymiarach 80 cm x 145 cm (+/- 5 cm)
•	1 x serweta wzmocniona na stół instrumentalny stanowiąca owinięcie zestawu o wymiarach 150 cm x 190 cm.(+/- 10 cm)
- Serweta na stół instrumentalny wykonana z warstwy nieprzemakalnej folii PE o gramaturze min.40 g/m2, wzmocniona hydrofilową włókniną polipropylenową o wymiarach min.65 cm x 190 cm i gramaturze min.37 g/m2. Łączna gramatura w strefie chłonnej -  min.77g/m2.
- Serweta na stolik Mayo wykonana z folii PE o gramaturze min.50 g/m2 wzmocniona chłonną włókniną polipropylenową o wymiarach min.60 cm x 145 cm i gramaturze 37 g/m2. Łączna gramatura w strefie wzmocnionej min.  87g/m2.                                                                                                                                                   - Wszystkie składowe zestawu zawinięte w dodatkową serwetę 2-warstwową, celulozowo - foliową.                                                                                                          Osłona w postaci worka,  składana  z zaznaczonym kierunkiem rozwijania.
Opakowanie folia-paier lub typu TYVEC wyposażone w informację o kierunku otwierania oraz 4 etykiety samoprzylepne typu TAG służące do archiwizacji danych. Na każdej etykiecie samoprzylepnej,  znajdują się następujące informacje : numer ref., data ważności, nr serii, dane wytwórcy. 
Spełnia wymogi aktualnej normy PN-EN 13795-1.</t>
  </si>
  <si>
    <t>Taśma samoprzylepna, sterylna, min. 9cmx49cm (+/-2cm)</t>
  </si>
  <si>
    <t>Nazwa własna</t>
  </si>
  <si>
    <t>Nr katalogowy</t>
  </si>
  <si>
    <t>Producent</t>
  </si>
  <si>
    <t xml:space="preserve">Ilość </t>
  </si>
  <si>
    <t>Cena jednostkowa netto</t>
  </si>
  <si>
    <t>Cena jednostkowa brutto</t>
  </si>
  <si>
    <t>ZAŁĄCZNIK NR 1 FORMULARZ ASORTYMENTOWO-CENOWY</t>
  </si>
  <si>
    <t>Zamawiający wyraża zgodę na składanie ofert na poszczególne pozycje.</t>
  </si>
  <si>
    <t>Zestaw serwet do laparoskopii:
Serweta wykonana z hydrofobowej włókniny trójwarstwowej typu SMS o gramaturze min.50 g/m2 w strefie krytycznej wyposażona we wzmocnienie wysokochłonne o gramaturze min. 80 g/m2, zintegrowana z organizatorami przewodów:
•	1 x serweta 200/270 cm x 300 cm zintegrowana z osłonami na kończyny, z otworem samoprzylepnym o wymiarach 25 cm x 30 cm
•	4 x ręcznik chłonny o wymiarach 30 cm x 30 cm (+ 10 cm)
•	1 x taśma samoprzylepna o wymiarach 10 cm x 50 cm
•	1 x taśma samoprzylepna typu rzep 2 cm x 22 cm
•	1 x samoprzylepna kieszeń jednokomorowa o wymiarach 30 cm x 40 cm
•	1 x osłona na przewody o wymiarach 14 cm x 250 cm
•	1 x wzmocniona osłona (serweta) na stolik Mayo o wymiarach 80 cm x 145 cm (+/- 5 cm)
•	1 x serweta wzmocniona na stół instrumentalny stanowiąca owinięcie zestawu o wymiarach 150 cm x 190 cm.(+/- 10 cm)
- Serweta na stolik instrumentariuszki wykonana z warstwy nieprzemakalnej folii PE o gramaturze min.40 g/m2, wzmocniona hydrofilową włókniną polipropylenową o wymiarach min.65 cm x 190 cm i gramaturze min.37 g/m2. Łączna gramatura w strefie chłonnej - min. 77g/m2.
- Serweta na stolik Mayo wykonana z folii PE o gramaturze min.50 g/m2 wzmocniona chłonną włókniną polipropylenową o wymiarach min.60 cm x 145 cm i gramaturze min.37 g/m2. Łączna gramatura w strefie wzmocnionej min.87 g/m2. Osłona w postaci worka , składana z zaznaczonym kierunkiem rozwijania.
 -Osłona na przewody wyposażona w końcówkę z perforacją, kartonik ułatwiający aplikację oraz dwie taśmy przylepne. Osłona wykonana z transparentnej folii PE o gramaturze min.50 g/m2.
- Wszystkie składowe zestawu zawinięte w dodatkową serwetę 2-warstwową, celulozowo - foliową o gramaturze min.54g/m2 i chłonności min.180%,  stanowiącą pierwsze, zewnętrzne owinięcie zestawu. Zestaw sterylny.                                                                                                                                                                                          Opakowanie folia-papier lub typu  TYVEC wyposażone w informację o kierunku otwierania oraz 4 etykiety samoprzylepne typu TAG służące do archiwizacji danych. Na każdej etykiecie samoprzylepnej,  znajdują się następujące informacje : numer ref., data ważności, nr serii, dane wytwórcy. 
Spełnia wymogi aktualnej normy PN-EN 13795-1.</t>
  </si>
  <si>
    <t>Zestaw do operacji kończyny:
• 1 x serweta samoprzylepna o wymiarach 150 cm x 200 cm,(+/- 5 cm) z wycięciem "U" o wymiarach 6 cm x 65 cm
• 1 x serweta samoprzylepna o wymiarach 150 cm x 240 cm (+/- 5 cm)
• 1 x serweta samoprzylepna o wymiarach 180 cm x 180 cm (+/- 5 cm)
• 2 x serweta wzmocniona na stół instrumentalny stanowiąca owinięcie zestawu o wymiarach 150 cm x 190 cm(+/- 10 cm)                                                          
• 1 x osłona na stolik Mayo 80 cm x 145 cm (+/- 5 cm)
• 1 x osłona na kończynę z taśmą 30 cm x 60 cm
• 2 x taśma samoprzylepna o wymiarach 10 cm x 50 cm
• 1 x bandaż elastyczny o wymiarach 12 cm x 5 m
• 1 x licznik igieł na 20 szt., magnes i pianka, usuwacz ostrzy, 
• 1 x taśma chirurgiczna typu rzep 2x22 cm                                                                                                                                                                                    Wszystkie składowe zestawu zawinięte w dodatkową serwetę 2-warstwową, celulozowo - foliową o gramaturze 54g/m2 i chłonności 180%,  stanowiącą pierwsze, zewnętrzne owinięcie zestawu. Zestaw sterylny. Opakowanie TYVEC wyposażone w informację o kierunku otwierania oraz 4 etykiety samoprzylepne typu TAG służące do archiwizacji danych. Na każdej etykiecie samoprzylepnej,  znajdują się następujące informacje : numer ref., data ważności, nr serii, dane wytwórcy  
Spełnia wymogi aktualnej normy PN-EN 13795-1.</t>
  </si>
  <si>
    <t>Zestaw serwet do resekcji przezcewkowej:
Serwety wykonana z chłonnego i nieprzemakalnego laminatu dwuwarstwowego o gramaturze 60 g/m2:
•	1 x serweta o wymiarach 220/270 cm x 210 cm zintegrowana z osłonami na kończyny, z otworem brzusznym o średnicy 8 cm oraz kroczowym o średnicy 5 cm, zintegrowana z bezlateksową osłoną palca do badania per rectum, oraz torebką do zbiórki płynów wyposażoną w filtr, troki do przywiązania do operatora , lejek do odprowadzania nadmiaru płynów oraz port do podłączenia drenów różnej wielkości.
•	2 x ręcznik chłonny o wymiarach 30 cm x 30 cm(+10 cm)
•	1 x taśma typu rzep 2x22cm
•	1 x serweta wzmocniona na stół instrumentalny stanowiąca owinięcie zestawu o wymiarach 150 cm x 190 cm. (+/- 10 cm)           
- Serweta na stolik instrumentariuszki wykonana z warstwy nieprzemakalnej folii PE o gramaturze  min.40 g/m2, wzmocniona hydrofilową włókniną polipropylenową o wymiarach min. 65 cm x 190 cm i gramaturze min.37 g/m2. Łączna gramatura w strefie chłonnej - min.77g/m2.
Zestaw sterylny. Opakowanie folia-papier czy TYVEK  wyposażone w informację o kierunku otwierania oraz 4 etykiety samoprzylepne typu TAG służące do archiwizacji danych. Na każdej etykiecie samoprzylepnej, znajdują się następujące informacje : numer ref., data ważności, nr serii, dane wytwórcy . Dodatkowo, serweta na stolik instrumentariuszki stanowiąca owinięcie zestawu, posiada naklejkę zamykającą zestaw.  Spełnia wymogi aktualnej normy PN-EN 13795-1.</t>
  </si>
  <si>
    <t>14.</t>
  </si>
  <si>
    <t>Znak: EZ/216/405/25 (179163)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</si>
</sst>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[$zł-415];[Red]\-#,##0.00\ [$zł-415]"/>
  </numFmts>
  <fonts count="9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EDCC6"/>
      </patternFill>
    </fill>
    <fill>
      <patternFill patternType="solid">
        <fgColor theme="9" tint="0.79998168889431442"/>
        <bgColor rgb="FFFEDCC6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Border="0" applyProtection="0">
      <alignment horizontal="left"/>
    </xf>
  </cellStyleXfs>
  <cellXfs count="26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4" fontId="5" fillId="4" borderId="2" xfId="1" applyFont="1" applyFill="1" applyBorder="1" applyAlignment="1" applyProtection="1">
      <alignment horizontal="center" vertical="center"/>
    </xf>
    <xf numFmtId="9" fontId="5" fillId="5" borderId="2" xfId="2" applyNumberFormat="1" applyFont="1" applyFill="1" applyBorder="1" applyAlignment="1" applyProtection="1">
      <alignment horizontal="center" vertical="center" wrapText="1"/>
    </xf>
    <xf numFmtId="44" fontId="5" fillId="5" borderId="2" xfId="2" applyNumberFormat="1" applyFont="1" applyFill="1" applyBorder="1" applyAlignment="1" applyProtection="1">
      <alignment horizontal="center" vertical="center" wrapText="1"/>
    </xf>
    <xf numFmtId="44" fontId="5" fillId="2" borderId="2" xfId="1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left" vertical="center" wrapText="1"/>
    </xf>
    <xf numFmtId="0" fontId="5" fillId="3" borderId="2" xfId="2" applyFont="1" applyFill="1" applyBorder="1" applyAlignment="1" applyProtection="1">
      <alignment horizontal="center" vertical="center"/>
    </xf>
    <xf numFmtId="0" fontId="0" fillId="2" borderId="0" xfId="0" applyFill="1"/>
    <xf numFmtId="0" fontId="7" fillId="3" borderId="2" xfId="2" applyFont="1" applyFill="1" applyBorder="1" applyAlignment="1" applyProtection="1">
      <alignment horizontal="left" vertical="center" wrapText="1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8" fontId="2" fillId="2" borderId="2" xfId="0" applyNumberFormat="1" applyFont="1" applyFill="1" applyBorder="1" applyAlignment="1">
      <alignment horizontal="center" vertical="center"/>
    </xf>
    <xf numFmtId="0" fontId="4" fillId="6" borderId="2" xfId="2" applyFont="1" applyFill="1" applyBorder="1" applyAlignment="1" applyProtection="1">
      <alignment horizontal="center" vertical="center" wrapText="1"/>
    </xf>
    <xf numFmtId="164" fontId="4" fillId="7" borderId="2" xfId="2" applyNumberFormat="1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3" fontId="4" fillId="7" borderId="2" xfId="2" applyNumberFormat="1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44" fontId="3" fillId="7" borderId="3" xfId="0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 applyProtection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Normalny" xfId="0" builtinId="0"/>
    <cellStyle name="Tekst objaśnienia" xfId="2" builtinId="5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0F9B-04DA-4757-8EDA-50817F86128D}">
  <sheetPr>
    <pageSetUpPr fitToPage="1"/>
  </sheetPr>
  <dimension ref="A1:O18"/>
  <sheetViews>
    <sheetView tabSelected="1" zoomScale="80" zoomScaleNormal="80" workbookViewId="0">
      <selection activeCell="B17" sqref="B17"/>
    </sheetView>
  </sheetViews>
  <sheetFormatPr defaultRowHeight="14.25"/>
  <cols>
    <col min="1" max="1" width="4.125" customWidth="1"/>
    <col min="2" max="2" width="105.5" customWidth="1"/>
    <col min="3" max="3" width="10.375" customWidth="1"/>
    <col min="4" max="4" width="10.5" bestFit="1" customWidth="1"/>
    <col min="5" max="5" width="6" bestFit="1" customWidth="1"/>
    <col min="6" max="6" width="7.75" bestFit="1" customWidth="1"/>
    <col min="7" max="7" width="11.875" customWidth="1"/>
    <col min="8" max="8" width="4" customWidth="1"/>
    <col min="9" max="9" width="7.125" customWidth="1"/>
    <col min="10" max="10" width="11.125" customWidth="1"/>
    <col min="11" max="11" width="11.375" customWidth="1"/>
    <col min="12" max="12" width="11.75" customWidth="1"/>
    <col min="13" max="13" width="12.5" customWidth="1"/>
    <col min="14" max="14" width="11.875" customWidth="1"/>
    <col min="15" max="15" width="11.375" customWidth="1"/>
  </cols>
  <sheetData>
    <row r="1" spans="1:15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4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98.25" customHeight="1">
      <c r="A3" s="15" t="s">
        <v>0</v>
      </c>
      <c r="B3" s="15" t="s">
        <v>1</v>
      </c>
      <c r="C3" s="15" t="s">
        <v>40</v>
      </c>
      <c r="D3" s="15" t="s">
        <v>2</v>
      </c>
      <c r="E3" s="15" t="s">
        <v>3</v>
      </c>
      <c r="F3" s="15" t="s">
        <v>43</v>
      </c>
      <c r="G3" s="16" t="s">
        <v>44</v>
      </c>
      <c r="H3" s="15" t="s">
        <v>4</v>
      </c>
      <c r="I3" s="15" t="s">
        <v>5</v>
      </c>
      <c r="J3" s="15" t="s">
        <v>45</v>
      </c>
      <c r="K3" s="15" t="s">
        <v>6</v>
      </c>
      <c r="L3" s="15" t="s">
        <v>7</v>
      </c>
      <c r="M3" s="15" t="s">
        <v>8</v>
      </c>
      <c r="N3" s="17" t="s">
        <v>41</v>
      </c>
      <c r="O3" s="18" t="s">
        <v>42</v>
      </c>
    </row>
    <row r="4" spans="1:15" s="10" customFormat="1" ht="20.25" customHeight="1">
      <c r="A4" s="1" t="s">
        <v>9</v>
      </c>
      <c r="B4" s="2" t="s">
        <v>29</v>
      </c>
      <c r="C4" s="2"/>
      <c r="D4" s="3" t="s">
        <v>10</v>
      </c>
      <c r="E4" s="1" t="s">
        <v>11</v>
      </c>
      <c r="F4" s="19">
        <v>200</v>
      </c>
      <c r="G4" s="4"/>
      <c r="H4" s="5">
        <v>0.08</v>
      </c>
      <c r="I4" s="6">
        <f>G4*H4</f>
        <v>0</v>
      </c>
      <c r="J4" s="6">
        <f>G4+I4</f>
        <v>0</v>
      </c>
      <c r="K4" s="6">
        <f>F4*G4</f>
        <v>0</v>
      </c>
      <c r="L4" s="6">
        <f>F4*I4</f>
        <v>0</v>
      </c>
      <c r="M4" s="6">
        <f>F4*J4</f>
        <v>0</v>
      </c>
      <c r="N4" s="13"/>
      <c r="O4" s="13"/>
    </row>
    <row r="5" spans="1:15" s="10" customFormat="1" ht="21" customHeight="1">
      <c r="A5" s="1" t="s">
        <v>12</v>
      </c>
      <c r="B5" s="2" t="s">
        <v>30</v>
      </c>
      <c r="C5" s="2"/>
      <c r="D5" s="3" t="s">
        <v>10</v>
      </c>
      <c r="E5" s="1" t="s">
        <v>11</v>
      </c>
      <c r="F5" s="19">
        <v>96</v>
      </c>
      <c r="G5" s="7"/>
      <c r="H5" s="5">
        <v>0.08</v>
      </c>
      <c r="I5" s="6">
        <f t="shared" ref="I5:I17" si="0">G5*H5</f>
        <v>0</v>
      </c>
      <c r="J5" s="6">
        <f t="shared" ref="J5:J17" si="1">G5+I5</f>
        <v>0</v>
      </c>
      <c r="K5" s="6">
        <f t="shared" ref="K5:K17" si="2">F5*G5</f>
        <v>0</v>
      </c>
      <c r="L5" s="6">
        <f t="shared" ref="L5:L17" si="3">F5*I5</f>
        <v>0</v>
      </c>
      <c r="M5" s="6">
        <f t="shared" ref="M5:M17" si="4">F5*J5</f>
        <v>0</v>
      </c>
      <c r="N5" s="13"/>
      <c r="O5" s="13"/>
    </row>
    <row r="6" spans="1:15" s="10" customFormat="1" ht="19.5" customHeight="1">
      <c r="A6" s="1" t="s">
        <v>13</v>
      </c>
      <c r="B6" s="2" t="s">
        <v>31</v>
      </c>
      <c r="C6" s="2"/>
      <c r="D6" s="3" t="s">
        <v>10</v>
      </c>
      <c r="E6" s="1" t="s">
        <v>11</v>
      </c>
      <c r="F6" s="19">
        <v>100</v>
      </c>
      <c r="G6" s="7"/>
      <c r="H6" s="5">
        <v>0.08</v>
      </c>
      <c r="I6" s="6">
        <f t="shared" si="0"/>
        <v>0</v>
      </c>
      <c r="J6" s="6">
        <f t="shared" si="1"/>
        <v>0</v>
      </c>
      <c r="K6" s="6">
        <f t="shared" si="2"/>
        <v>0</v>
      </c>
      <c r="L6" s="6">
        <f t="shared" si="3"/>
        <v>0</v>
      </c>
      <c r="M6" s="6">
        <f t="shared" si="4"/>
        <v>0</v>
      </c>
      <c r="N6" s="13"/>
      <c r="O6" s="13"/>
    </row>
    <row r="7" spans="1:15" s="10" customFormat="1" ht="20.25" customHeight="1">
      <c r="A7" s="1" t="s">
        <v>14</v>
      </c>
      <c r="B7" s="8" t="s">
        <v>32</v>
      </c>
      <c r="C7" s="8"/>
      <c r="D7" s="9" t="s">
        <v>10</v>
      </c>
      <c r="E7" s="9" t="s">
        <v>11</v>
      </c>
      <c r="F7" s="19">
        <v>40</v>
      </c>
      <c r="G7" s="7"/>
      <c r="H7" s="5">
        <v>0.08</v>
      </c>
      <c r="I7" s="6">
        <f t="shared" si="0"/>
        <v>0</v>
      </c>
      <c r="J7" s="6">
        <f t="shared" si="1"/>
        <v>0</v>
      </c>
      <c r="K7" s="6">
        <f t="shared" si="2"/>
        <v>0</v>
      </c>
      <c r="L7" s="6">
        <f t="shared" si="3"/>
        <v>0</v>
      </c>
      <c r="M7" s="6">
        <f t="shared" si="4"/>
        <v>0</v>
      </c>
      <c r="N7" s="13"/>
      <c r="O7" s="13"/>
    </row>
    <row r="8" spans="1:15" s="10" customFormat="1" ht="21.75" customHeight="1">
      <c r="A8" s="1" t="s">
        <v>15</v>
      </c>
      <c r="B8" s="8" t="s">
        <v>33</v>
      </c>
      <c r="C8" s="8"/>
      <c r="D8" s="9" t="s">
        <v>16</v>
      </c>
      <c r="E8" s="9" t="s">
        <v>17</v>
      </c>
      <c r="F8" s="19">
        <v>30</v>
      </c>
      <c r="G8" s="7"/>
      <c r="H8" s="5">
        <v>0.08</v>
      </c>
      <c r="I8" s="6">
        <f t="shared" si="0"/>
        <v>0</v>
      </c>
      <c r="J8" s="6">
        <f t="shared" si="1"/>
        <v>0</v>
      </c>
      <c r="K8" s="6">
        <f t="shared" si="2"/>
        <v>0</v>
      </c>
      <c r="L8" s="6">
        <f t="shared" si="3"/>
        <v>0</v>
      </c>
      <c r="M8" s="6">
        <f t="shared" si="4"/>
        <v>0</v>
      </c>
      <c r="N8" s="13"/>
      <c r="O8" s="13"/>
    </row>
    <row r="9" spans="1:15" s="10" customFormat="1" ht="22.5" customHeight="1">
      <c r="A9" s="1" t="s">
        <v>18</v>
      </c>
      <c r="B9" s="8" t="s">
        <v>39</v>
      </c>
      <c r="C9" s="8"/>
      <c r="D9" s="9" t="s">
        <v>16</v>
      </c>
      <c r="E9" s="9" t="s">
        <v>11</v>
      </c>
      <c r="F9" s="19">
        <v>200</v>
      </c>
      <c r="G9" s="7"/>
      <c r="H9" s="5">
        <v>0.08</v>
      </c>
      <c r="I9" s="6">
        <f t="shared" si="0"/>
        <v>0</v>
      </c>
      <c r="J9" s="6">
        <f t="shared" si="1"/>
        <v>0</v>
      </c>
      <c r="K9" s="6">
        <f t="shared" si="2"/>
        <v>0</v>
      </c>
      <c r="L9" s="6">
        <f t="shared" si="3"/>
        <v>0</v>
      </c>
      <c r="M9" s="6">
        <f t="shared" si="4"/>
        <v>0</v>
      </c>
      <c r="N9" s="13"/>
      <c r="O9" s="13"/>
    </row>
    <row r="10" spans="1:15" s="10" customFormat="1" ht="390" customHeight="1">
      <c r="A10" s="1" t="s">
        <v>19</v>
      </c>
      <c r="B10" s="11" t="s">
        <v>34</v>
      </c>
      <c r="C10" s="8"/>
      <c r="D10" s="9" t="s">
        <v>21</v>
      </c>
      <c r="E10" s="9" t="s">
        <v>22</v>
      </c>
      <c r="F10" s="19">
        <v>35</v>
      </c>
      <c r="G10" s="7"/>
      <c r="H10" s="5">
        <v>0.08</v>
      </c>
      <c r="I10" s="6">
        <f t="shared" si="0"/>
        <v>0</v>
      </c>
      <c r="J10" s="6">
        <f t="shared" si="1"/>
        <v>0</v>
      </c>
      <c r="K10" s="6">
        <f t="shared" si="2"/>
        <v>0</v>
      </c>
      <c r="L10" s="6">
        <f t="shared" si="3"/>
        <v>0</v>
      </c>
      <c r="M10" s="6">
        <f t="shared" si="4"/>
        <v>0</v>
      </c>
      <c r="N10" s="13"/>
      <c r="O10" s="13"/>
    </row>
    <row r="11" spans="1:15" s="10" customFormat="1" ht="256.5" customHeight="1">
      <c r="A11" s="1" t="s">
        <v>20</v>
      </c>
      <c r="B11" s="11" t="s">
        <v>48</v>
      </c>
      <c r="C11" s="8"/>
      <c r="D11" s="9" t="s">
        <v>21</v>
      </c>
      <c r="E11" s="9" t="s">
        <v>22</v>
      </c>
      <c r="F11" s="19">
        <v>110</v>
      </c>
      <c r="G11" s="7"/>
      <c r="H11" s="5">
        <v>0.08</v>
      </c>
      <c r="I11" s="6">
        <f t="shared" ref="I11" si="5">G11*H11</f>
        <v>0</v>
      </c>
      <c r="J11" s="6">
        <f t="shared" ref="J11" si="6">G11+I11</f>
        <v>0</v>
      </c>
      <c r="K11" s="6">
        <f t="shared" ref="K11" si="7">F11*G11</f>
        <v>0</v>
      </c>
      <c r="L11" s="6">
        <f t="shared" ref="L11" si="8">F11*I11</f>
        <v>0</v>
      </c>
      <c r="M11" s="6">
        <f t="shared" ref="M11" si="9">F11*J11</f>
        <v>0</v>
      </c>
      <c r="N11" s="13"/>
      <c r="O11" s="13"/>
    </row>
    <row r="12" spans="1:15" s="10" customFormat="1" ht="283.5" customHeight="1">
      <c r="A12" s="1" t="s">
        <v>23</v>
      </c>
      <c r="B12" s="22" t="s">
        <v>35</v>
      </c>
      <c r="C12" s="8"/>
      <c r="D12" s="9" t="s">
        <v>21</v>
      </c>
      <c r="E12" s="9" t="s">
        <v>22</v>
      </c>
      <c r="F12" s="19">
        <v>30</v>
      </c>
      <c r="G12" s="7"/>
      <c r="H12" s="5">
        <v>0.08</v>
      </c>
      <c r="I12" s="6">
        <f t="shared" si="0"/>
        <v>0</v>
      </c>
      <c r="J12" s="6">
        <f t="shared" si="1"/>
        <v>0</v>
      </c>
      <c r="K12" s="6">
        <f t="shared" si="2"/>
        <v>0</v>
      </c>
      <c r="L12" s="6">
        <f t="shared" si="3"/>
        <v>0</v>
      </c>
      <c r="M12" s="6">
        <f t="shared" si="4"/>
        <v>0</v>
      </c>
      <c r="N12" s="13"/>
      <c r="O12" s="13"/>
    </row>
    <row r="13" spans="1:15" s="10" customFormat="1" ht="147" customHeight="1">
      <c r="A13" s="1" t="s">
        <v>24</v>
      </c>
      <c r="B13" s="22" t="s">
        <v>36</v>
      </c>
      <c r="C13" s="8"/>
      <c r="D13" s="9" t="s">
        <v>21</v>
      </c>
      <c r="E13" s="9" t="s">
        <v>22</v>
      </c>
      <c r="F13" s="19">
        <v>24</v>
      </c>
      <c r="G13" s="7"/>
      <c r="H13" s="5">
        <v>0.08</v>
      </c>
      <c r="I13" s="6">
        <f t="shared" si="0"/>
        <v>0</v>
      </c>
      <c r="J13" s="6">
        <f t="shared" si="1"/>
        <v>0</v>
      </c>
      <c r="K13" s="6">
        <f t="shared" si="2"/>
        <v>0</v>
      </c>
      <c r="L13" s="6">
        <f t="shared" si="3"/>
        <v>0</v>
      </c>
      <c r="M13" s="6">
        <f t="shared" si="4"/>
        <v>0</v>
      </c>
      <c r="N13" s="13"/>
      <c r="O13" s="13"/>
    </row>
    <row r="14" spans="1:15" s="10" customFormat="1" ht="201" customHeight="1">
      <c r="A14" s="1" t="s">
        <v>25</v>
      </c>
      <c r="B14" s="22" t="s">
        <v>49</v>
      </c>
      <c r="C14" s="8"/>
      <c r="D14" s="9" t="s">
        <v>21</v>
      </c>
      <c r="E14" s="9" t="s">
        <v>22</v>
      </c>
      <c r="F14" s="19">
        <v>72</v>
      </c>
      <c r="G14" s="7"/>
      <c r="H14" s="5">
        <v>0.08</v>
      </c>
      <c r="I14" s="6">
        <f t="shared" ref="I14:I15" si="10">G14*H14</f>
        <v>0</v>
      </c>
      <c r="J14" s="6">
        <f t="shared" ref="J14:J15" si="11">G14+I14</f>
        <v>0</v>
      </c>
      <c r="K14" s="6">
        <f t="shared" ref="K14:K15" si="12">F14*G14</f>
        <v>0</v>
      </c>
      <c r="L14" s="6">
        <f t="shared" ref="L14:L15" si="13">F14*I14</f>
        <v>0</v>
      </c>
      <c r="M14" s="6">
        <f t="shared" ref="M14:M15" si="14">F14*J14</f>
        <v>0</v>
      </c>
      <c r="N14" s="13"/>
      <c r="O14" s="13"/>
    </row>
    <row r="15" spans="1:15" s="10" customFormat="1" ht="202.5" customHeight="1">
      <c r="A15" s="1" t="s">
        <v>26</v>
      </c>
      <c r="B15" s="22" t="s">
        <v>50</v>
      </c>
      <c r="C15" s="8"/>
      <c r="D15" s="9" t="s">
        <v>21</v>
      </c>
      <c r="E15" s="9" t="s">
        <v>22</v>
      </c>
      <c r="F15" s="19">
        <v>154</v>
      </c>
      <c r="G15" s="7"/>
      <c r="H15" s="5">
        <v>0.08</v>
      </c>
      <c r="I15" s="6">
        <f t="shared" si="10"/>
        <v>0</v>
      </c>
      <c r="J15" s="6">
        <f t="shared" si="11"/>
        <v>0</v>
      </c>
      <c r="K15" s="6">
        <f t="shared" si="12"/>
        <v>0</v>
      </c>
      <c r="L15" s="6">
        <f t="shared" si="13"/>
        <v>0</v>
      </c>
      <c r="M15" s="6">
        <f t="shared" si="14"/>
        <v>0</v>
      </c>
      <c r="N15" s="13"/>
      <c r="O15" s="13"/>
    </row>
    <row r="16" spans="1:15" s="10" customFormat="1" ht="266.25" customHeight="1">
      <c r="A16" s="1" t="s">
        <v>27</v>
      </c>
      <c r="B16" s="22" t="s">
        <v>37</v>
      </c>
      <c r="C16" s="8"/>
      <c r="D16" s="9" t="s">
        <v>21</v>
      </c>
      <c r="E16" s="9" t="s">
        <v>22</v>
      </c>
      <c r="F16" s="19">
        <v>504</v>
      </c>
      <c r="G16" s="7"/>
      <c r="H16" s="5">
        <v>0.08</v>
      </c>
      <c r="I16" s="6">
        <f t="shared" si="0"/>
        <v>0</v>
      </c>
      <c r="J16" s="6">
        <f t="shared" si="1"/>
        <v>0</v>
      </c>
      <c r="K16" s="6">
        <f t="shared" si="2"/>
        <v>0</v>
      </c>
      <c r="L16" s="6">
        <f t="shared" si="3"/>
        <v>0</v>
      </c>
      <c r="M16" s="6">
        <f t="shared" si="4"/>
        <v>0</v>
      </c>
      <c r="N16" s="13"/>
      <c r="O16" s="13"/>
    </row>
    <row r="17" spans="1:15" s="10" customFormat="1" ht="266.25" customHeight="1">
      <c r="A17" s="1" t="s">
        <v>51</v>
      </c>
      <c r="B17" s="22" t="s">
        <v>38</v>
      </c>
      <c r="C17" s="8"/>
      <c r="D17" s="9" t="s">
        <v>21</v>
      </c>
      <c r="E17" s="9" t="s">
        <v>22</v>
      </c>
      <c r="F17" s="19">
        <v>184</v>
      </c>
      <c r="G17" s="7"/>
      <c r="H17" s="5">
        <v>0.08</v>
      </c>
      <c r="I17" s="6">
        <f t="shared" si="0"/>
        <v>0</v>
      </c>
      <c r="J17" s="6">
        <f t="shared" si="1"/>
        <v>0</v>
      </c>
      <c r="K17" s="6">
        <f t="shared" si="2"/>
        <v>0</v>
      </c>
      <c r="L17" s="6">
        <f t="shared" si="3"/>
        <v>0</v>
      </c>
      <c r="M17" s="6">
        <f t="shared" si="4"/>
        <v>0</v>
      </c>
      <c r="N17" s="14"/>
      <c r="O17" s="13"/>
    </row>
    <row r="18" spans="1:15">
      <c r="A18" s="12"/>
      <c r="B18" s="23" t="s">
        <v>47</v>
      </c>
      <c r="C18" s="12"/>
      <c r="D18" s="12"/>
      <c r="E18" s="12"/>
      <c r="F18" s="12"/>
      <c r="G18" s="12"/>
      <c r="H18" s="12"/>
      <c r="I18" s="12"/>
      <c r="J18" s="20" t="s">
        <v>28</v>
      </c>
      <c r="K18" s="21">
        <f>K4+K5+K6+K7+K8+K9+K10+K11+K12+K13+K14+K15+K16+K17</f>
        <v>0</v>
      </c>
      <c r="L18" s="21">
        <f t="shared" ref="L18:M18" si="15">L4+L5+L6+L7+L8+L9+L10+L11+L12+L13+L14+L15+L16+L17</f>
        <v>0</v>
      </c>
      <c r="M18" s="21">
        <f t="shared" si="15"/>
        <v>0</v>
      </c>
      <c r="N18" s="12"/>
      <c r="O18" s="12"/>
    </row>
  </sheetData>
  <mergeCells count="2">
    <mergeCell ref="A2:O2"/>
    <mergeCell ref="A1:O1"/>
  </mergeCells>
  <phoneticPr fontId="6" type="noConversion"/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2025-03-14T10:49:40Z</cp:lastPrinted>
  <dcterms:created xsi:type="dcterms:W3CDTF">2025-01-10T11:53:53Z</dcterms:created>
  <dcterms:modified xsi:type="dcterms:W3CDTF">2025-03-17T10:22:05Z</dcterms:modified>
</cp:coreProperties>
</file>